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9040" windowHeight="15720"/>
  </bookViews>
  <sheets>
    <sheet name="Sheet1" sheetId="1" r:id="rId1"/>
    <sheet name="Sheet2" sheetId="2" r:id="rId2"/>
    <sheet name="Sheet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/>
  <c r="C7"/>
  <c r="C8"/>
  <c r="C9"/>
  <c r="C10"/>
  <c r="C11"/>
  <c r="C12"/>
  <c r="C13"/>
  <c r="C14"/>
  <c r="E15"/>
  <c r="E16"/>
  <c r="E17"/>
  <c r="E18"/>
  <c r="E19"/>
  <c r="E20"/>
  <c r="G15"/>
  <c r="G16"/>
  <c r="G17"/>
  <c r="G18"/>
  <c r="G19"/>
  <c r="G20"/>
  <c r="C21" l="1"/>
  <c r="E21"/>
  <c r="F21"/>
  <c r="B21" l="1"/>
  <c r="H21" l="1"/>
  <c r="G21" s="1"/>
  <c r="D21"/>
</calcChain>
</file>

<file path=xl/sharedStrings.xml><?xml version="1.0" encoding="utf-8"?>
<sst xmlns="http://schemas.openxmlformats.org/spreadsheetml/2006/main" count="26" uniqueCount="24">
  <si>
    <t>ctr baza</t>
  </si>
  <si>
    <t>sl2</t>
  </si>
  <si>
    <t>sl3</t>
  </si>
  <si>
    <t>sl4</t>
  </si>
  <si>
    <t>sl5</t>
  </si>
  <si>
    <t>sl6</t>
  </si>
  <si>
    <t>sl7</t>
  </si>
  <si>
    <t>sl8</t>
  </si>
  <si>
    <t>sl9</t>
  </si>
  <si>
    <t>sl10</t>
  </si>
  <si>
    <t>sl11</t>
  </si>
  <si>
    <t>sl12</t>
  </si>
  <si>
    <t>sl13</t>
  </si>
  <si>
    <t>sl 14</t>
  </si>
  <si>
    <t>sl 15</t>
  </si>
  <si>
    <t>total cu tva</t>
  </si>
  <si>
    <t>bug cu tva</t>
  </si>
  <si>
    <t>Valoare contract de baza/situatii de lucrari et 1 cu tva</t>
  </si>
  <si>
    <t>Valoare contract de baza / situatii de lucrari et 2 cu TVA</t>
  </si>
  <si>
    <t>sl1</t>
  </si>
  <si>
    <t>SL8 NCS</t>
  </si>
  <si>
    <t>Valoare contract de baza / situatii de lucrari et 2 fara TVA</t>
  </si>
  <si>
    <t>Valoare ajustari OUG 64 TVA inclus</t>
  </si>
  <si>
    <t>Valoare ajustari OUG 64 fara TVA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</si>
</sst>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4" fontId="0" fillId="0" borderId="0" xfId="0" applyNumberFormat="1"/>
    <xf numFmtId="0" fontId="0" fillId="0" borderId="0" xfId="0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Border="1" applyAlignment="1">
      <alignment vertical="center" wrapText="1"/>
    </xf>
    <xf numFmtId="4" fontId="2" fillId="0" borderId="1" xfId="0" applyNumberFormat="1" applyFont="1" applyBorder="1" applyAlignment="1">
      <alignment vertical="center" wrapText="1"/>
    </xf>
    <xf numFmtId="4" fontId="0" fillId="0" borderId="1" xfId="0" applyNumberFormat="1" applyBorder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 wrapText="1"/>
    </xf>
    <xf numFmtId="0" fontId="0" fillId="0" borderId="5" xfId="0" applyBorder="1" applyAlignment="1">
      <alignment horizontal="center" wrapText="1"/>
    </xf>
    <xf numFmtId="4" fontId="0" fillId="0" borderId="2" xfId="0" applyNumberFormat="1" applyBorder="1" applyAlignment="1">
      <alignment horizontal="center" vertical="center" wrapText="1"/>
    </xf>
    <xf numFmtId="4" fontId="0" fillId="0" borderId="4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2"/>
  <sheetViews>
    <sheetView tabSelected="1" topLeftCell="A4" workbookViewId="0">
      <selection activeCell="A23" sqref="A23:XFD30"/>
    </sheetView>
  </sheetViews>
  <sheetFormatPr defaultRowHeight="15"/>
  <cols>
    <col min="1" max="1" width="13" style="3" customWidth="1"/>
    <col min="2" max="2" width="14.140625" style="16" customWidth="1"/>
    <col min="3" max="3" width="13.28515625" style="16" customWidth="1"/>
    <col min="4" max="4" width="17.7109375" style="23" customWidth="1"/>
    <col min="5" max="5" width="15.42578125" style="23" customWidth="1"/>
    <col min="6" max="6" width="15" style="16" customWidth="1"/>
    <col min="7" max="7" width="14.42578125" style="16" customWidth="1"/>
    <col min="8" max="8" width="14.7109375" style="16" customWidth="1"/>
    <col min="9" max="9" width="19" customWidth="1"/>
    <col min="12" max="12" width="11.7109375" bestFit="1" customWidth="1"/>
  </cols>
  <sheetData>
    <row r="1" spans="1:9" ht="14.45" customHeight="1">
      <c r="B1" s="25" t="s">
        <v>17</v>
      </c>
      <c r="C1" s="25" t="s">
        <v>23</v>
      </c>
      <c r="D1" s="25" t="s">
        <v>22</v>
      </c>
      <c r="E1" s="25" t="s">
        <v>21</v>
      </c>
      <c r="F1" s="25" t="s">
        <v>18</v>
      </c>
      <c r="G1" s="25" t="s">
        <v>23</v>
      </c>
      <c r="H1" s="25" t="s">
        <v>22</v>
      </c>
      <c r="I1" s="24"/>
    </row>
    <row r="2" spans="1:9">
      <c r="A2" s="17"/>
      <c r="B2" s="26"/>
      <c r="C2" s="26"/>
      <c r="D2" s="26"/>
      <c r="E2" s="26"/>
      <c r="F2" s="26"/>
      <c r="G2" s="26"/>
      <c r="H2" s="26"/>
      <c r="I2" s="24"/>
    </row>
    <row r="3" spans="1:9" ht="33" customHeight="1">
      <c r="A3" s="17"/>
      <c r="B3" s="27"/>
      <c r="C3" s="27"/>
      <c r="D3" s="27"/>
      <c r="E3" s="27"/>
      <c r="F3" s="27"/>
      <c r="G3" s="27"/>
      <c r="H3" s="27"/>
      <c r="I3" s="24"/>
    </row>
    <row r="4" spans="1:9">
      <c r="A4" s="4" t="s">
        <v>0</v>
      </c>
      <c r="B4" s="9"/>
      <c r="C4" s="9"/>
      <c r="D4" s="19"/>
      <c r="E4" s="19"/>
      <c r="F4" s="10"/>
      <c r="G4" s="10"/>
      <c r="H4" s="15"/>
    </row>
    <row r="5" spans="1:9">
      <c r="A5" s="6" t="s">
        <v>19</v>
      </c>
      <c r="B5" s="10">
        <v>363647.41</v>
      </c>
      <c r="C5" s="10"/>
      <c r="D5" s="19"/>
      <c r="E5" s="19"/>
      <c r="F5" s="10"/>
      <c r="G5" s="10"/>
      <c r="H5" s="15"/>
    </row>
    <row r="6" spans="1:9">
      <c r="A6" s="5" t="s">
        <v>1</v>
      </c>
      <c r="B6" s="10">
        <v>437873.79</v>
      </c>
      <c r="C6" s="10">
        <f>D6/1.19</f>
        <v>152461.26050420169</v>
      </c>
      <c r="D6" s="20">
        <v>181428.9</v>
      </c>
      <c r="E6" s="20"/>
      <c r="F6" s="10"/>
      <c r="G6" s="10"/>
      <c r="H6" s="14"/>
    </row>
    <row r="7" spans="1:9">
      <c r="A7" s="6" t="s">
        <v>2</v>
      </c>
      <c r="B7" s="10">
        <v>153795.53</v>
      </c>
      <c r="C7" s="10">
        <f t="shared" ref="C7:C14" si="0">D7/1.19</f>
        <v>58043.722689075628</v>
      </c>
      <c r="D7" s="18">
        <v>69072.03</v>
      </c>
      <c r="E7" s="18"/>
      <c r="F7" s="10"/>
      <c r="G7" s="10"/>
      <c r="H7" s="14"/>
    </row>
    <row r="8" spans="1:9" s="1" customFormat="1">
      <c r="A8" s="6" t="s">
        <v>3</v>
      </c>
      <c r="B8" s="10">
        <v>541591.02</v>
      </c>
      <c r="C8" s="10">
        <f t="shared" si="0"/>
        <v>185040.58823529413</v>
      </c>
      <c r="D8" s="18">
        <v>220198.3</v>
      </c>
      <c r="E8" s="18"/>
      <c r="F8" s="10"/>
      <c r="G8" s="10"/>
      <c r="H8" s="14"/>
    </row>
    <row r="9" spans="1:9" s="1" customFormat="1">
      <c r="A9" s="6" t="s">
        <v>4</v>
      </c>
      <c r="B9" s="10">
        <v>354228.63</v>
      </c>
      <c r="C9" s="10">
        <f t="shared" si="0"/>
        <v>121961.62184873949</v>
      </c>
      <c r="D9" s="18">
        <v>145134.32999999999</v>
      </c>
      <c r="E9" s="18"/>
      <c r="F9" s="10"/>
      <c r="G9" s="10"/>
      <c r="H9" s="14"/>
    </row>
    <row r="10" spans="1:9" s="1" customFormat="1">
      <c r="A10" s="6" t="s">
        <v>5</v>
      </c>
      <c r="B10" s="10">
        <v>665376.14</v>
      </c>
      <c r="C10" s="10">
        <f t="shared" si="0"/>
        <v>250454.42016806724</v>
      </c>
      <c r="D10" s="18">
        <v>298040.76</v>
      </c>
      <c r="E10" s="18"/>
      <c r="F10" s="10"/>
      <c r="G10" s="10"/>
      <c r="H10" s="14"/>
    </row>
    <row r="11" spans="1:9" s="1" customFormat="1">
      <c r="A11" s="6" t="s">
        <v>6</v>
      </c>
      <c r="B11" s="10">
        <v>496769.84</v>
      </c>
      <c r="C11" s="10">
        <f t="shared" si="0"/>
        <v>190977.57142857145</v>
      </c>
      <c r="D11" s="18">
        <v>227263.31</v>
      </c>
      <c r="E11" s="18"/>
      <c r="F11" s="10"/>
      <c r="G11" s="10"/>
      <c r="H11" s="14"/>
    </row>
    <row r="12" spans="1:9" s="1" customFormat="1">
      <c r="A12" s="8" t="s">
        <v>7</v>
      </c>
      <c r="B12" s="12">
        <v>642160.18000000005</v>
      </c>
      <c r="C12" s="10">
        <f t="shared" si="0"/>
        <v>264635.27731092437</v>
      </c>
      <c r="D12" s="18">
        <v>314915.98</v>
      </c>
      <c r="E12" s="18"/>
      <c r="F12" s="10"/>
      <c r="G12" s="10"/>
      <c r="H12" s="14"/>
    </row>
    <row r="13" spans="1:9" s="1" customFormat="1">
      <c r="A13" s="8" t="s">
        <v>20</v>
      </c>
      <c r="B13" s="12">
        <v>21849.96</v>
      </c>
      <c r="C13" s="10">
        <f t="shared" si="0"/>
        <v>9306.5126050420167</v>
      </c>
      <c r="D13" s="18">
        <v>11074.75</v>
      </c>
      <c r="E13" s="18"/>
      <c r="F13" s="10"/>
      <c r="G13" s="10"/>
      <c r="H13" s="14"/>
    </row>
    <row r="14" spans="1:9">
      <c r="A14" s="6" t="s">
        <v>8</v>
      </c>
      <c r="B14" s="12">
        <v>73787.88</v>
      </c>
      <c r="C14" s="10">
        <f t="shared" si="0"/>
        <v>30419.991596638658</v>
      </c>
      <c r="D14" s="18">
        <v>36199.79</v>
      </c>
      <c r="E14" s="18"/>
      <c r="F14" s="10"/>
      <c r="G14" s="10"/>
      <c r="H14" s="14"/>
    </row>
    <row r="15" spans="1:9">
      <c r="A15" s="7" t="s">
        <v>9</v>
      </c>
      <c r="B15" s="11"/>
      <c r="C15" s="11"/>
      <c r="D15" s="18"/>
      <c r="E15" s="21">
        <f>F15/1.19</f>
        <v>1490250.8823529412</v>
      </c>
      <c r="F15" s="11">
        <v>1773398.55</v>
      </c>
      <c r="G15" s="11">
        <f>H15/1.19</f>
        <v>712327.79831932776</v>
      </c>
      <c r="H15" s="14">
        <v>847670.08</v>
      </c>
    </row>
    <row r="16" spans="1:9" s="1" customFormat="1">
      <c r="A16" s="6" t="s">
        <v>10</v>
      </c>
      <c r="B16" s="10"/>
      <c r="C16" s="10"/>
      <c r="D16" s="18"/>
      <c r="E16" s="21">
        <f t="shared" ref="E16:E20" si="1">F16/1.19</f>
        <v>216569.21848739497</v>
      </c>
      <c r="F16" s="10">
        <v>257717.37</v>
      </c>
      <c r="G16" s="11">
        <f t="shared" ref="G16:G21" si="2">H16/1.19</f>
        <v>126060.53781512607</v>
      </c>
      <c r="H16" s="14">
        <v>150012.04</v>
      </c>
    </row>
    <row r="17" spans="1:12" s="1" customFormat="1">
      <c r="A17" s="6" t="s">
        <v>11</v>
      </c>
      <c r="B17" s="10"/>
      <c r="C17" s="10"/>
      <c r="D17" s="18"/>
      <c r="E17" s="21">
        <f t="shared" si="1"/>
        <v>1146409.4201680673</v>
      </c>
      <c r="F17" s="10">
        <v>1364227.21</v>
      </c>
      <c r="G17" s="11">
        <f t="shared" si="2"/>
        <v>679645.27731092437</v>
      </c>
      <c r="H17" s="14">
        <v>808777.88</v>
      </c>
    </row>
    <row r="18" spans="1:12" s="1" customFormat="1">
      <c r="A18" s="6" t="s">
        <v>12</v>
      </c>
      <c r="B18" s="10"/>
      <c r="C18" s="10"/>
      <c r="D18" s="18"/>
      <c r="E18" s="21">
        <f t="shared" si="1"/>
        <v>780190.8823529412</v>
      </c>
      <c r="F18" s="10">
        <v>928427.15</v>
      </c>
      <c r="G18" s="11">
        <f t="shared" si="2"/>
        <v>420872.35294117645</v>
      </c>
      <c r="H18" s="14">
        <v>500838.1</v>
      </c>
    </row>
    <row r="19" spans="1:12" s="1" customFormat="1">
      <c r="A19" s="6" t="s">
        <v>13</v>
      </c>
      <c r="B19" s="10"/>
      <c r="C19" s="10"/>
      <c r="D19" s="18"/>
      <c r="E19" s="21">
        <f t="shared" si="1"/>
        <v>447420.90756302525</v>
      </c>
      <c r="F19" s="10">
        <v>532430.88</v>
      </c>
      <c r="G19" s="11">
        <f t="shared" si="2"/>
        <v>231906.08403361344</v>
      </c>
      <c r="H19" s="14">
        <v>275968.24</v>
      </c>
    </row>
    <row r="20" spans="1:12">
      <c r="A20" s="6" t="s">
        <v>14</v>
      </c>
      <c r="B20" s="10"/>
      <c r="C20" s="10"/>
      <c r="D20" s="18"/>
      <c r="E20" s="21">
        <f t="shared" si="1"/>
        <v>31002.092436974788</v>
      </c>
      <c r="F20" s="10">
        <v>36892.49</v>
      </c>
      <c r="G20" s="11">
        <f t="shared" si="2"/>
        <v>16890.487394957985</v>
      </c>
      <c r="H20" s="14">
        <v>20099.68</v>
      </c>
    </row>
    <row r="21" spans="1:12">
      <c r="A21" s="4" t="s">
        <v>15</v>
      </c>
      <c r="B21" s="9">
        <f>SUM(B5:B20)</f>
        <v>3751080.38</v>
      </c>
      <c r="C21" s="9">
        <f>SUM(C5:C20)</f>
        <v>1263300.9663865548</v>
      </c>
      <c r="D21" s="22">
        <f>SUM(D6:D20)</f>
        <v>1503328.15</v>
      </c>
      <c r="E21" s="22">
        <f>SUM(E15:E20)</f>
        <v>4111843.4033613447</v>
      </c>
      <c r="F21" s="9">
        <f>SUM(F13:F20)</f>
        <v>4893093.6500000004</v>
      </c>
      <c r="G21" s="11">
        <f t="shared" si="2"/>
        <v>2187702.5378151261</v>
      </c>
      <c r="H21" s="13">
        <f>SUM(H15:H20)</f>
        <v>2603366.02</v>
      </c>
    </row>
    <row r="22" spans="1:12">
      <c r="A22" s="4" t="s">
        <v>16</v>
      </c>
      <c r="B22" s="9"/>
      <c r="C22" s="9"/>
      <c r="D22" s="22">
        <v>1503328.15</v>
      </c>
      <c r="E22" s="22"/>
      <c r="F22" s="9"/>
      <c r="G22" s="9"/>
      <c r="H22" s="13">
        <v>2350873.14</v>
      </c>
      <c r="L22" s="2"/>
    </row>
  </sheetData>
  <mergeCells count="8">
    <mergeCell ref="I1:I3"/>
    <mergeCell ref="B1:B3"/>
    <mergeCell ref="F1:F3"/>
    <mergeCell ref="E1:E3"/>
    <mergeCell ref="D1:D3"/>
    <mergeCell ref="C1:C3"/>
    <mergeCell ref="G1:G3"/>
    <mergeCell ref="H1:H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2025-07-04T06:03:57Z</dcterms:modified>
</cp:coreProperties>
</file>